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emplate Costo-Punt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<sst xmlns="http://schemas.openxmlformats.org/spreadsheetml/2006/main" count="41" uniqueCount="38">
  <si>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Template Costo/Punto — Metodo SP7</t>
  </si>
  <si>
    <t xml:space="preserve">Strategia di punteggio: individua dove ogni euro investito genera più punti · Formula: Costo per punto = Costo criterio / Punti massimi</t>
  </si>
  <si>
    <t xml:space="preserve">Blocco</t>
  </si>
  <si>
    <t xml:space="preserve">Criterio</t>
  </si>
  <si>
    <t xml:space="preserve">Descrizione intervento</t>
  </si>
  <si>
    <t xml:space="preserve">Punti max</t>
  </si>
  <si>
    <t xml:space="preserve">Costo stimato (€)</t>
  </si>
  <si>
    <t xml:space="preserve">Costo/punto (€)</t>
  </si>
  <si>
    <t xml:space="preserve">Priorità SP7</t>
  </si>
  <si>
    <t xml:space="preserve">A</t>
  </si>
  <si>
    <t xml:space="preserve">A.1 Riqualificazione strutture interne al lotto</t>
  </si>
  <si>
    <t xml:space="preserve">Rifacimento cabine, pavimentazioni, facciate, impianti, percorsi interni</t>
  </si>
  <si>
    <t xml:space="preserve">A.2 Sostenibilità ambientale e innovazione tecnologica</t>
  </si>
  <si>
    <t xml:space="preserve">Fotovoltaico, illuminazione LED, materiali eco, sistemi di risparmio idrico</t>
  </si>
  <si>
    <t xml:space="preserve">B</t>
  </si>
  <si>
    <t xml:space="preserve">B.4 Progettualità integrata con territorio</t>
  </si>
  <si>
    <t xml:space="preserve">Raccolta rifiuti evoluta, accordi con hotel, eventi con Comune/associazioni</t>
  </si>
  <si>
    <t xml:space="preserve">B.5 Servizi famiglie, animali, persone con disabilità</t>
  </si>
  <si>
    <t xml:space="preserve">Sedie job, passerelle migliorate, area giochi bambini, area cani, comunicazione inclusiva, tariffe agevolate</t>
  </si>
  <si>
    <t xml:space="preserve">TOTALI</t>
  </si>
  <si>
    <t xml:space="preserve">Totale</t>
  </si>
  <si>
    <t xml:space="preserve">Legenda classificazione (soglie di riferimento)</t>
  </si>
  <si>
    <t xml:space="preserve">🟢 Alta</t>
  </si>
  <si>
    <t xml:space="preserve">≤ 15.000 €/punto — resa alta, priorità di implementazione</t>
  </si>
  <si>
    <t xml:space="preserve">🟡 Media</t>
  </si>
  <si>
    <t xml:space="preserve">15.001 – 30.000 €/punto — resa media, valutare caso per caso</t>
  </si>
  <si>
    <t xml:space="preserve">🔴 Bassa</t>
  </si>
  <si>
    <t xml:space="preserve">&gt; 30.000 €/punto — costoso o rischioso, priorità bassa salvo vincoli specifici</t>
  </si>
  <si>
    <t xml:space="preserve">Non controllabile</t>
  </si>
  <si>
    <t xml:space="preserve">&gt; 40.000 €/punto o fuori dal controllo diretto del concorrente</t>
  </si>
  <si>
    <t xml:space="preserve">Scenari di offerta (Cap. 7.7)</t>
  </si>
  <si>
    <t xml:space="preserve">Scenario</t>
  </si>
  <si>
    <t xml:space="preserve">Descrizione</t>
  </si>
  <si>
    <t xml:space="preserve">Punti stimati</t>
  </si>
  <si>
    <t xml:space="preserve">Conservativo</t>
  </si>
  <si>
    <t xml:space="preserve">Saturazione punti facili/medi + livello buono su punti costosi</t>
  </si>
  <si>
    <t xml:space="preserve">Aggressivo</t>
  </si>
  <si>
    <t xml:space="preserve">Saturazione anche dei blocchi capex pesanti (punti costosi/non controllabili)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</si>
</sst>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1696F"/>
      <name val="Cambria"/>
      <family val="0"/>
      <charset val="1"/>
    </font>
    <font>
      <i val="true"/>
      <sz val="10"/>
      <color rgb="FF7A7974"/>
      <name val="Cambria"/>
      <family val="0"/>
      <charset val="1"/>
    </font>
    <font>
      <b val="true"/>
      <sz val="10"/>
      <color rgb="FFFFFFFF"/>
      <name val="Cambria"/>
      <family val="0"/>
      <charset val="1"/>
    </font>
    <font>
      <b val="true"/>
      <sz val="11"/>
      <color rgb="FFFFFFFF"/>
      <name val="Cambria"/>
      <family val="0"/>
      <charset val="1"/>
    </font>
    <font>
      <b val="true"/>
      <sz val="11"/>
      <name val="Cambria"/>
      <family val="0"/>
      <charset val="1"/>
    </font>
    <font>
      <b val="true"/>
      <sz val="11"/>
      <color rgb="FF0C4E54"/>
      <name val="Cambria"/>
      <family val="0"/>
      <charset val="1"/>
    </font>
    <font>
      <b val="true"/>
      <sz val="9"/>
      <name val="Cambria"/>
      <family val="0"/>
      <charset val="1"/>
    </font>
    <font>
      <sz val="9"/>
      <name val="Cambria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01696F"/>
        <bgColor rgb="FF008080"/>
      </patternFill>
    </fill>
    <fill>
      <patternFill patternType="solid">
        <fgColor rgb="FF0C4E54"/>
        <bgColor rgb="FF01696F"/>
      </patternFill>
    </fill>
    <fill>
      <patternFill patternType="solid">
        <fgColor rgb="FFD9EAD3"/>
        <bgColor rgb="FFD4D1CA"/>
      </patternFill>
    </fill>
    <fill>
      <patternFill patternType="solid">
        <fgColor rgb="FFFFF2CC"/>
        <bgColor rgb="FFFFFFFF"/>
      </patternFill>
    </fill>
    <fill>
      <patternFill patternType="solid">
        <fgColor rgb="FFF4CCCC"/>
        <bgColor rgb="FFD4D1CA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4D1CA"/>
      </left>
      <right style="thin">
        <color rgb="FFD4D1CA"/>
      </right>
      <top style="thin">
        <color rgb="FFD4D1CA"/>
      </top>
      <bottom style="thin">
        <color rgb="FFD4D1C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1696F"/>
      <rgbColor rgb="FFD4D1CA"/>
      <rgbColor rgb="FF7A7974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EAD3"/>
      <rgbColor rgb="FFFFFF99"/>
      <rgbColor rgb="FF99CCFF"/>
      <rgbColor rgb="FFFF99CC"/>
      <rgbColor rgb="FFCC99FF"/>
      <rgbColor rgb="FFF4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C4E5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2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10"/>
    <col collapsed="false" customWidth="true" hidden="false" outlineLevel="0" max="3" min="3" style="1" width="40"/>
    <col collapsed="false" customWidth="true" hidden="false" outlineLevel="0" max="4" min="4" style="1" width="46"/>
    <col collapsed="false" customWidth="true" hidden="false" outlineLevel="0" max="5" min="5" style="1" width="11"/>
    <col collapsed="false" customWidth="true" hidden="false" outlineLevel="0" max="6" min="6" style="1" width="18"/>
    <col collapsed="false" customWidth="true" hidden="false" outlineLevel="0" max="7" min="7" style="1" width="16"/>
    <col collapsed="false" customWidth="true" hidden="false" outlineLevel="0" max="8" min="8" style="1" width="18"/>
  </cols>
  <sheetData>
    <row r="1" customFormat="false" ht="15" hidden="false" customHeight="false" outlineLevel="0" collapsed="false"/>
    <row r="2" customFormat="false" ht="19.5" hidden="false" customHeight="true" outlineLevel="0" collapsed="false">
      <c r="B2" s="2" t="s">
        <v>0</v>
      </c>
      <c r="C2" s="2"/>
      <c r="D2" s="2"/>
      <c r="E2" s="2"/>
      <c r="F2" s="2"/>
    </row>
    <row r="3" customFormat="false" ht="15" hidden="false" customHeight="true" outlineLevel="0" collapsed="false">
      <c r="B3" s="3" t="s">
        <v>1</v>
      </c>
      <c r="C3" s="3"/>
      <c r="D3" s="3"/>
      <c r="E3" s="3"/>
      <c r="F3" s="3"/>
    </row>
    <row r="4" customFormat="false" ht="15" hidden="false" customHeight="false" outlineLevel="0" collapsed="false"/>
    <row r="5" customFormat="false" ht="30" hidden="false" customHeight="true" outlineLevel="0" collapsed="false"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</row>
    <row r="6" customFormat="false" ht="33.75" hidden="false" customHeight="true" outlineLevel="0" collapsed="false">
      <c r="B6" s="5" t="s">
        <v>9</v>
      </c>
      <c r="C6" s="6" t="s">
        <v>10</v>
      </c>
      <c r="D6" s="6" t="s">
        <v>11</v>
      </c>
      <c r="E6" s="5" t="n">
        <v>16</v>
      </c>
      <c r="F6" s="7" t="n">
        <v>600000</v>
      </c>
      <c r="G6" s="7" t="n">
        <f aca="false">F6/E6</f>
        <v>37500</v>
      </c>
      <c r="H6" s="8" t="str">
        <f aca="false">IF(G6&lt;=15000,"🟢 Alta",IF(G6&lt;=30000,"🟡 Media","🔴 Bassa"))</f>
        <v>🔴 Bassa</v>
      </c>
    </row>
    <row r="7" customFormat="false" ht="33.75" hidden="false" customHeight="true" outlineLevel="0" collapsed="false">
      <c r="B7" s="5" t="s">
        <v>9</v>
      </c>
      <c r="C7" s="6" t="s">
        <v>12</v>
      </c>
      <c r="D7" s="6" t="s">
        <v>13</v>
      </c>
      <c r="E7" s="5" t="n">
        <v>10</v>
      </c>
      <c r="F7" s="7" t="n">
        <v>300000</v>
      </c>
      <c r="G7" s="7" t="n">
        <f aca="false">F7/E7</f>
        <v>30000</v>
      </c>
      <c r="H7" s="8" t="str">
        <f aca="false">IF(G7&lt;=15000,"🟢 Alta",IF(G7&lt;=30000,"🟡 Media","🔴 Bassa"))</f>
        <v>🟡 Media</v>
      </c>
    </row>
    <row r="8" customFormat="false" ht="33.75" hidden="false" customHeight="true" outlineLevel="0" collapsed="false">
      <c r="B8" s="5" t="s">
        <v>14</v>
      </c>
      <c r="C8" s="6" t="s">
        <v>15</v>
      </c>
      <c r="D8" s="6" t="s">
        <v>16</v>
      </c>
      <c r="E8" s="5" t="n">
        <v>7</v>
      </c>
      <c r="F8" s="7" t="n">
        <v>70000</v>
      </c>
      <c r="G8" s="7" t="n">
        <f aca="false">F8/E8</f>
        <v>10000</v>
      </c>
      <c r="H8" s="8" t="str">
        <f aca="false">IF(G8&lt;=15000,"🟢 Alta",IF(G8&lt;=30000,"🟡 Media","🔴 Bassa"))</f>
        <v>🟢 Alta</v>
      </c>
    </row>
    <row r="9" customFormat="false" ht="33.75" hidden="false" customHeight="true" outlineLevel="0" collapsed="false">
      <c r="B9" s="5" t="s">
        <v>14</v>
      </c>
      <c r="C9" s="6" t="s">
        <v>17</v>
      </c>
      <c r="D9" s="6" t="s">
        <v>18</v>
      </c>
      <c r="E9" s="5" t="n">
        <v>8</v>
      </c>
      <c r="F9" s="7" t="n">
        <v>80000</v>
      </c>
      <c r="G9" s="7" t="n">
        <f aca="false">F9/E9</f>
        <v>10000</v>
      </c>
      <c r="H9" s="8" t="str">
        <f aca="false">IF(G9&lt;=15000,"🟢 Alta",IF(G9&lt;=30000,"🟡 Media","🔴 Bassa"))</f>
        <v>🟢 Alta</v>
      </c>
    </row>
    <row r="10" customFormat="false" ht="21.75" hidden="false" customHeight="true" outlineLevel="0" collapsed="false">
      <c r="B10" s="8"/>
      <c r="C10" s="8"/>
      <c r="D10" s="8"/>
      <c r="E10" s="8"/>
      <c r="F10" s="8"/>
      <c r="G10" s="7" t="str">
        <f aca="false">IF(F10=0,"",F10/E10)</f>
        <v/>
      </c>
      <c r="H10" s="8" t="str">
        <f aca="false">IF(F10=0,"",IF(G10&lt;=15000,"🟢 Alta",IF(G10&lt;=30000,"🟡 Media","🔴 Bassa")))</f>
        <v/>
      </c>
    </row>
    <row r="11" customFormat="false" ht="21.75" hidden="false" customHeight="true" outlineLevel="0" collapsed="false">
      <c r="B11" s="8"/>
      <c r="C11" s="8"/>
      <c r="D11" s="8"/>
      <c r="E11" s="8"/>
      <c r="F11" s="8"/>
      <c r="G11" s="7" t="str">
        <f aca="false">IF(F11=0,"",F11/E11)</f>
        <v/>
      </c>
      <c r="H11" s="8" t="str">
        <f aca="false">IF(F11=0,"",IF(G11&lt;=15000,"🟢 Alta",IF(G11&lt;=30000,"🟡 Media","🔴 Bassa")))</f>
        <v/>
      </c>
    </row>
    <row r="12" customFormat="false" ht="21.75" hidden="false" customHeight="true" outlineLevel="0" collapsed="false">
      <c r="B12" s="8"/>
      <c r="C12" s="8"/>
      <c r="D12" s="8"/>
      <c r="E12" s="8"/>
      <c r="F12" s="8"/>
      <c r="G12" s="7" t="str">
        <f aca="false">IF(F12=0,"",F12/E12)</f>
        <v/>
      </c>
      <c r="H12" s="8" t="str">
        <f aca="false">IF(F12=0,"",IF(G12&lt;=15000,"🟢 Alta",IF(G12&lt;=30000,"🟡 Media","🔴 Bassa")))</f>
        <v/>
      </c>
    </row>
    <row r="13" customFormat="false" ht="21.75" hidden="false" customHeight="true" outlineLevel="0" collapsed="false">
      <c r="B13" s="8"/>
      <c r="C13" s="8"/>
      <c r="D13" s="8"/>
      <c r="E13" s="8"/>
      <c r="F13" s="8"/>
      <c r="G13" s="7" t="str">
        <f aca="false">IF(F13=0,"",F13/E13)</f>
        <v/>
      </c>
      <c r="H13" s="8" t="str">
        <f aca="false">IF(F13=0,"",IF(G13&lt;=15000,"🟢 Alta",IF(G13&lt;=30000,"🟡 Media","🔴 Bassa")))</f>
        <v/>
      </c>
    </row>
    <row r="14" customFormat="false" ht="21.75" hidden="false" customHeight="true" outlineLevel="0" collapsed="false">
      <c r="B14" s="8"/>
      <c r="C14" s="8"/>
      <c r="D14" s="8"/>
      <c r="E14" s="8"/>
      <c r="F14" s="8"/>
      <c r="G14" s="7" t="str">
        <f aca="false">IF(F14=0,"",F14/E14)</f>
        <v/>
      </c>
      <c r="H14" s="8" t="str">
        <f aca="false">IF(F14=0,"",IF(G14&lt;=15000,"🟢 Alta",IF(G14&lt;=30000,"🟡 Media","🔴 Bassa")))</f>
        <v/>
      </c>
    </row>
    <row r="15" customFormat="false" ht="21.75" hidden="false" customHeight="true" outlineLevel="0" collapsed="false">
      <c r="B15" s="8"/>
      <c r="C15" s="8"/>
      <c r="D15" s="8"/>
      <c r="E15" s="8"/>
      <c r="F15" s="8"/>
      <c r="G15" s="7" t="str">
        <f aca="false">IF(F15=0,"",F15/E15)</f>
        <v/>
      </c>
      <c r="H15" s="8" t="str">
        <f aca="false">IF(F15=0,"",IF(G15&lt;=15000,"🟢 Alta",IF(G15&lt;=30000,"🟡 Media","🔴 Bassa")))</f>
        <v/>
      </c>
    </row>
    <row r="16" customFormat="false" ht="21.75" hidden="false" customHeight="true" outlineLevel="0" collapsed="false">
      <c r="B16" s="9" t="s">
        <v>19</v>
      </c>
      <c r="C16" s="9"/>
      <c r="D16" s="9"/>
      <c r="E16" s="9"/>
      <c r="F16" s="9"/>
      <c r="G16" s="9"/>
    </row>
    <row r="17" customFormat="false" ht="15" hidden="false" customHeight="true" outlineLevel="0" collapsed="false">
      <c r="B17" s="10" t="s">
        <v>20</v>
      </c>
      <c r="C17" s="10"/>
      <c r="D17" s="10"/>
      <c r="E17" s="11" t="n">
        <f aca="false">SUM(E6:E15)</f>
        <v>41</v>
      </c>
      <c r="F17" s="11" t="n">
        <f aca="false">SUM(F6:F15)</f>
        <v>1050000</v>
      </c>
      <c r="G17" s="11" t="n">
        <f aca="false">F17/E17</f>
        <v>25609.756097561</v>
      </c>
    </row>
    <row r="18" customFormat="false" ht="15" hidden="false" customHeight="false" outlineLevel="0" collapsed="false"/>
    <row r="19" customFormat="false" ht="15" hidden="false" customHeight="true" outlineLevel="0" collapsed="false">
      <c r="B19" s="12" t="s">
        <v>21</v>
      </c>
    </row>
    <row r="20" customFormat="false" ht="15" hidden="false" customHeight="true" outlineLevel="0" collapsed="false">
      <c r="B20" s="13" t="s">
        <v>22</v>
      </c>
      <c r="C20" s="14" t="s">
        <v>23</v>
      </c>
      <c r="D20" s="14"/>
      <c r="E20" s="14"/>
      <c r="F20" s="14"/>
    </row>
    <row r="21" customFormat="false" ht="15" hidden="false" customHeight="true" outlineLevel="0" collapsed="false">
      <c r="B21" s="15" t="s">
        <v>24</v>
      </c>
      <c r="C21" s="14" t="s">
        <v>25</v>
      </c>
      <c r="D21" s="14"/>
      <c r="E21" s="14"/>
      <c r="F21" s="14"/>
    </row>
    <row r="22" customFormat="false" ht="15" hidden="false" customHeight="true" outlineLevel="0" collapsed="false">
      <c r="B22" s="16" t="s">
        <v>26</v>
      </c>
      <c r="C22" s="14" t="s">
        <v>27</v>
      </c>
      <c r="D22" s="14"/>
      <c r="E22" s="14"/>
      <c r="F22" s="14"/>
    </row>
    <row r="23" customFormat="false" ht="15" hidden="false" customHeight="true" outlineLevel="0" collapsed="false">
      <c r="B23" s="17" t="s">
        <v>28</v>
      </c>
      <c r="C23" s="14" t="s">
        <v>29</v>
      </c>
      <c r="D23" s="14"/>
      <c r="E23" s="14"/>
      <c r="F23" s="14"/>
    </row>
    <row r="25" customFormat="false" ht="15" hidden="false" customHeight="true" outlineLevel="0" collapsed="false">
      <c r="B25" s="12" t="s">
        <v>30</v>
      </c>
    </row>
    <row r="26" customFormat="false" ht="15" hidden="false" customHeight="true" outlineLevel="0" collapsed="false">
      <c r="B26" s="18" t="s">
        <v>31</v>
      </c>
      <c r="C26" s="18" t="s">
        <v>32</v>
      </c>
      <c r="D26" s="18" t="s">
        <v>33</v>
      </c>
      <c r="E26" s="18" t="s">
        <v>6</v>
      </c>
    </row>
    <row r="27" customFormat="false" ht="24" hidden="false" customHeight="true" outlineLevel="0" collapsed="false">
      <c r="B27" s="6" t="s">
        <v>34</v>
      </c>
      <c r="C27" s="6" t="s">
        <v>35</v>
      </c>
      <c r="D27" s="6"/>
      <c r="E27" s="6"/>
    </row>
    <row r="28" customFormat="false" ht="24" hidden="false" customHeight="true" outlineLevel="0" collapsed="false">
      <c r="B28" s="6" t="s">
        <v>36</v>
      </c>
      <c r="C28" s="6" t="s">
        <v>37</v>
      </c>
      <c r="D28" s="6"/>
      <c r="E28" s="6"/>
    </row>
  </sheetData>
  <mergeCells count="8">
    <mergeCell ref="B2:F2"/>
    <mergeCell ref="B3:F3"/>
    <mergeCell ref="B16:G16"/>
    <mergeCell ref="B17:D17"/>
    <mergeCell ref="C20:F20"/>
    <mergeCell ref="C21:F21"/>
    <mergeCell ref="C22:F22"/>
    <mergeCell ref="C23:F2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LibreOffice/25.2.3.2$Linux_X86_64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2026-08-03T12:17:01Z</dcterms:created>
  <dc:creator>openpyxl</dc:creator>
  <dc:description/>
  <dc:language>en-US</dc:language>
  <cp:lastModifiedBy/>
  <dcterms:modified xsi:type="dcterms:W3CDTF">2026-08-03T12:22:52Z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